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ая\Олимпиады\2024-25\ВсОШ\1 ШЭ\протоколы на сайт\"/>
    </mc:Choice>
  </mc:AlternateContent>
  <xr:revisionPtr revIDLastSave="0" documentId="8_{4244A7BA-9F1B-4045-9837-CD3E657E3C27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5 класс" sheetId="17" r:id="rId1"/>
    <sheet name="6 класс" sheetId="18" r:id="rId2"/>
    <sheet name="7 класс" sheetId="19" r:id="rId3"/>
    <sheet name="9 класс" sheetId="21" r:id="rId4"/>
  </sheets>
  <definedNames>
    <definedName name="макс_4" localSheetId="0">'5 класс'!$H$3</definedName>
    <definedName name="макс_4" localSheetId="1">'6 класс'!$H$3</definedName>
    <definedName name="макс_4" localSheetId="2">'7 класс'!$H$3</definedName>
    <definedName name="макс_4" localSheetId="3">'9 класс'!$H$3</definedName>
    <definedName name="макс_4">#REF!</definedName>
    <definedName name="макс_5">#REF!</definedName>
    <definedName name="макс10">#REF!</definedName>
    <definedName name="макс11">#REF!</definedName>
    <definedName name="макс4">#REF!</definedName>
    <definedName name="макс5">'5 класс'!$I$3</definedName>
    <definedName name="макс6">'6 класс'!$I$3</definedName>
    <definedName name="макс7">'7 класс'!$I$3</definedName>
    <definedName name="макс8">#REF!</definedName>
    <definedName name="макс9">'9 класс'!$I$3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1" l="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5" i="21"/>
  <c r="I186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5" i="19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5" i="18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5" i="17"/>
</calcChain>
</file>

<file path=xl/sharedStrings.xml><?xml version="1.0" encoding="utf-8"?>
<sst xmlns="http://schemas.openxmlformats.org/spreadsheetml/2006/main" count="794" uniqueCount="22">
  <si>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</si>
  <si>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</si>
  <si>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</si>
  <si>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</si>
  <si>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</si>
  <si>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Статус</t>
  </si>
  <si>
    <t>ФИО учителя (наставника)</t>
  </si>
  <si>
    <t>шифр</t>
  </si>
  <si>
    <t>Сормовский</t>
  </si>
  <si>
    <t>% выполнения работы</t>
  </si>
  <si>
    <t>макс балл</t>
  </si>
  <si>
    <t>Кол-во набранных баллов</t>
  </si>
  <si>
    <t>№ ОО</t>
  </si>
  <si>
    <t xml:space="preserve">Итоговый протокол школьного этапа ВСОШ по </t>
  </si>
  <si>
    <t>в 2024-2025 уч. году</t>
  </si>
  <si>
    <t>китайскому языку</t>
  </si>
  <si>
    <t>82-5-1</t>
  </si>
  <si>
    <t>82-6-1</t>
  </si>
  <si>
    <t>82-7-1</t>
  </si>
  <si>
    <t>82-9-1</t>
  </si>
  <si>
    <t>победитель</t>
  </si>
  <si>
    <t>Угарова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</si>
</sst>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0" fillId="2" borderId="0" xfId="0" applyFill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6"/>
  <sheetViews>
    <sheetView workbookViewId="0">
      <selection activeCell="C5" sqref="C5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17" t="s">
        <v>13</v>
      </c>
      <c r="C1" s="17"/>
      <c r="D1" s="17"/>
      <c r="E1" s="18" t="s">
        <v>15</v>
      </c>
      <c r="F1" s="18"/>
      <c r="G1" s="18"/>
      <c r="H1" s="18"/>
      <c r="I1" s="18"/>
      <c r="J1" s="18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8">
        <v>40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16</v>
      </c>
      <c r="E5" s="14">
        <v>5</v>
      </c>
      <c r="F5" s="4">
        <v>5</v>
      </c>
      <c r="G5" s="4">
        <v>82</v>
      </c>
      <c r="H5" s="4">
        <v>16</v>
      </c>
      <c r="I5" s="4">
        <f t="shared" ref="I5:I36" si="0">H5*100/макс5</f>
        <v>40</v>
      </c>
      <c r="J5" s="4"/>
      <c r="K5" s="5"/>
    </row>
    <row r="6" spans="1:11" s="1" customFormat="1" ht="15.75" x14ac:dyDescent="0.25">
      <c r="A6" s="4">
        <v>2</v>
      </c>
      <c r="B6" s="4" t="s">
        <v>8</v>
      </c>
      <c r="C6" s="5"/>
      <c r="D6" s="4"/>
      <c r="E6" s="14">
        <v>5</v>
      </c>
      <c r="F6" s="4"/>
      <c r="G6" s="4"/>
      <c r="H6" s="4"/>
      <c r="I6" s="4">
        <f t="shared" si="0"/>
        <v>0</v>
      </c>
      <c r="J6" s="4"/>
      <c r="K6" s="5"/>
    </row>
    <row r="7" spans="1:11" s="1" customFormat="1" ht="15.75" x14ac:dyDescent="0.25">
      <c r="A7" s="4">
        <v>3</v>
      </c>
      <c r="B7" s="4" t="s">
        <v>8</v>
      </c>
      <c r="C7" s="5"/>
      <c r="D7" s="4"/>
      <c r="E7" s="14">
        <v>5</v>
      </c>
      <c r="F7" s="4"/>
      <c r="G7" s="4"/>
      <c r="H7" s="4"/>
      <c r="I7" s="4">
        <f t="shared" si="0"/>
        <v>0</v>
      </c>
      <c r="J7" s="4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4">
        <v>5</v>
      </c>
      <c r="F8" s="4"/>
      <c r="G8" s="4"/>
      <c r="H8" s="4"/>
      <c r="I8" s="4">
        <f t="shared" si="0"/>
        <v>0</v>
      </c>
      <c r="J8" s="4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4">
        <v>5</v>
      </c>
      <c r="F9" s="4"/>
      <c r="G9" s="4"/>
      <c r="H9" s="4"/>
      <c r="I9" s="4">
        <f t="shared" si="0"/>
        <v>0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4">
        <v>5</v>
      </c>
      <c r="F10" s="4"/>
      <c r="G10" s="4"/>
      <c r="H10" s="4"/>
      <c r="I10" s="4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5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5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5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5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5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5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5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5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5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5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5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5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5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5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5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5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5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5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5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5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5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5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5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5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5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5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5</v>
      </c>
      <c r="F37" s="7"/>
      <c r="G37" s="7"/>
      <c r="H37" s="7"/>
      <c r="I37" s="4">
        <f t="shared" ref="I37:I68" si="1">H37*100/макс5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5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5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5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5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5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5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5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5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5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5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5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5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5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5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5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5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5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5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5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5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5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5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5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5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5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5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5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5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5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5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5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5</v>
      </c>
      <c r="F69" s="7"/>
      <c r="G69" s="7"/>
      <c r="H69" s="7"/>
      <c r="I69" s="4">
        <f t="shared" ref="I69:I100" si="2">H69*100/макс5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5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5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5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5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5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5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5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5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5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5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5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5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5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5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5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5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5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5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5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5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5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5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5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5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5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5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5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5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5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5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5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5</v>
      </c>
      <c r="F101" s="7"/>
      <c r="G101" s="7"/>
      <c r="H101" s="7"/>
      <c r="I101" s="4">
        <f t="shared" ref="I101:I132" si="3">H101*100/макс5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5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5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5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5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5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5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5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5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5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5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5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5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5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5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5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5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5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5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5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5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5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5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5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5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5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5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5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5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5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5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5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5</v>
      </c>
      <c r="F133" s="7"/>
      <c r="G133" s="7"/>
      <c r="H133" s="7"/>
      <c r="I133" s="4">
        <f t="shared" ref="I133:I164" si="4">H133*100/макс5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5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5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5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5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5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5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5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5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5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5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5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5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5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5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5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5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5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5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5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5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5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5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5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5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5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5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5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5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5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5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5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5</v>
      </c>
      <c r="F165" s="7"/>
      <c r="G165" s="7"/>
      <c r="H165" s="7"/>
      <c r="I165" s="4">
        <f t="shared" ref="I165:I186" si="5">H165*100/макс5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5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5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5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5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5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5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5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5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5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5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5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5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5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5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5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5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5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5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5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5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5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6"/>
  <sheetViews>
    <sheetView workbookViewId="0">
      <selection activeCell="C5" sqref="C5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17" t="s">
        <v>13</v>
      </c>
      <c r="C1" s="17"/>
      <c r="D1" s="17"/>
      <c r="E1" s="18" t="s">
        <v>15</v>
      </c>
      <c r="F1" s="18"/>
      <c r="G1" s="18"/>
      <c r="H1" s="18"/>
      <c r="I1" s="18"/>
      <c r="J1" s="18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16">
        <v>40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17</v>
      </c>
      <c r="E5" s="14">
        <v>6</v>
      </c>
      <c r="F5" s="4">
        <v>6</v>
      </c>
      <c r="G5" s="4">
        <v>82</v>
      </c>
      <c r="H5" s="4">
        <v>23</v>
      </c>
      <c r="I5" s="14">
        <f t="shared" ref="I5:I36" si="0">H5*100/макс6</f>
        <v>57.5</v>
      </c>
      <c r="J5" s="4" t="s">
        <v>20</v>
      </c>
      <c r="K5" s="5" t="s">
        <v>21</v>
      </c>
    </row>
    <row r="6" spans="1:11" s="1" customFormat="1" ht="15.75" x14ac:dyDescent="0.25">
      <c r="A6" s="4">
        <v>2</v>
      </c>
      <c r="B6" s="4" t="s">
        <v>8</v>
      </c>
      <c r="C6" s="5"/>
      <c r="D6" s="4"/>
      <c r="E6" s="14">
        <v>6</v>
      </c>
      <c r="F6" s="4"/>
      <c r="G6" s="4"/>
      <c r="H6" s="4"/>
      <c r="I6" s="4">
        <f t="shared" si="0"/>
        <v>0</v>
      </c>
      <c r="J6" s="4"/>
      <c r="K6" s="5"/>
    </row>
    <row r="7" spans="1:11" s="1" customFormat="1" ht="15.75" x14ac:dyDescent="0.25">
      <c r="A7" s="4">
        <v>3</v>
      </c>
      <c r="B7" s="4" t="s">
        <v>8</v>
      </c>
      <c r="C7" s="5"/>
      <c r="D7" s="4"/>
      <c r="E7" s="14">
        <v>6</v>
      </c>
      <c r="F7" s="4"/>
      <c r="G7" s="4"/>
      <c r="H7" s="4"/>
      <c r="I7" s="4">
        <f t="shared" si="0"/>
        <v>0</v>
      </c>
      <c r="J7" s="4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4">
        <v>6</v>
      </c>
      <c r="F8" s="4"/>
      <c r="G8" s="4"/>
      <c r="H8" s="4"/>
      <c r="I8" s="4">
        <f t="shared" si="0"/>
        <v>0</v>
      </c>
      <c r="J8" s="4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4">
        <v>6</v>
      </c>
      <c r="F9" s="4"/>
      <c r="G9" s="4"/>
      <c r="H9" s="4"/>
      <c r="I9" s="4">
        <f t="shared" si="0"/>
        <v>0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4">
        <v>6</v>
      </c>
      <c r="F10" s="4"/>
      <c r="G10" s="4"/>
      <c r="H10" s="4"/>
      <c r="I10" s="4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6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6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6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6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6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6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6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6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6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6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6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6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6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6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6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6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6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6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6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6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6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6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6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6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6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6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6</v>
      </c>
      <c r="F37" s="7"/>
      <c r="G37" s="7"/>
      <c r="H37" s="7"/>
      <c r="I37" s="4">
        <f t="shared" ref="I37:I68" si="1">H37*100/макс6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6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6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6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6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6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6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6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6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6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6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6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6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6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6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6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6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6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6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6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6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6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6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6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6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6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6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6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6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6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6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6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6</v>
      </c>
      <c r="F69" s="7"/>
      <c r="G69" s="7"/>
      <c r="H69" s="7"/>
      <c r="I69" s="4">
        <f t="shared" ref="I69:I100" si="2">H69*100/макс6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6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6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6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6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6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6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6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6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6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6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6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6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6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6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6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6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6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6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6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6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6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6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6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6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6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6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6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6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6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6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6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6</v>
      </c>
      <c r="F101" s="7"/>
      <c r="G101" s="7"/>
      <c r="H101" s="7"/>
      <c r="I101" s="4">
        <f t="shared" ref="I101:I132" si="3">H101*100/макс6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6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6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6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6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6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6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6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6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6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6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6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6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6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6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6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6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6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6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6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6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6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6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6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6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6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6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6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6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6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6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6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6</v>
      </c>
      <c r="F133" s="7"/>
      <c r="G133" s="7"/>
      <c r="H133" s="7"/>
      <c r="I133" s="4">
        <f t="shared" ref="I133:I164" si="4">H133*100/макс6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6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6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6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6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6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6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6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6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6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6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6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6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6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6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6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6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6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6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6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6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6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6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6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6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6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6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6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6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6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6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6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6</v>
      </c>
      <c r="F165" s="7"/>
      <c r="G165" s="7"/>
      <c r="H165" s="7"/>
      <c r="I165" s="4">
        <f t="shared" ref="I165:I186" si="5">H165*100/макс6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6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6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6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6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6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6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6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6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6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6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6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6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6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6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6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6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6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6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6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6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6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6"/>
  <sheetViews>
    <sheetView workbookViewId="0">
      <selection activeCell="C5" sqref="C5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17" t="s">
        <v>13</v>
      </c>
      <c r="C1" s="17"/>
      <c r="D1" s="17"/>
      <c r="E1" s="18" t="s">
        <v>15</v>
      </c>
      <c r="F1" s="18"/>
      <c r="G1" s="18"/>
      <c r="H1" s="18"/>
      <c r="I1" s="18"/>
      <c r="J1" s="18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8">
        <v>50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18</v>
      </c>
      <c r="E5" s="14">
        <v>7</v>
      </c>
      <c r="F5" s="4">
        <v>7</v>
      </c>
      <c r="G5" s="4">
        <v>82</v>
      </c>
      <c r="H5" s="4">
        <v>20</v>
      </c>
      <c r="I5" s="4">
        <f t="shared" ref="I5:I36" si="0">H5*100/макс7</f>
        <v>40</v>
      </c>
      <c r="J5" s="4"/>
      <c r="K5" s="5"/>
    </row>
    <row r="6" spans="1:11" s="1" customFormat="1" ht="15.75" x14ac:dyDescent="0.25">
      <c r="A6" s="4">
        <v>2</v>
      </c>
      <c r="B6" s="4" t="s">
        <v>8</v>
      </c>
      <c r="C6" s="5"/>
      <c r="D6" s="4"/>
      <c r="E6" s="14">
        <v>7</v>
      </c>
      <c r="F6" s="4"/>
      <c r="G6" s="4"/>
      <c r="H6" s="4"/>
      <c r="I6" s="4">
        <f t="shared" si="0"/>
        <v>0</v>
      </c>
      <c r="J6" s="4"/>
      <c r="K6" s="5"/>
    </row>
    <row r="7" spans="1:11" s="1" customFormat="1" ht="15.75" x14ac:dyDescent="0.25">
      <c r="A7" s="4">
        <v>3</v>
      </c>
      <c r="B7" s="4" t="s">
        <v>8</v>
      </c>
      <c r="C7" s="5"/>
      <c r="D7" s="4"/>
      <c r="E7" s="14">
        <v>7</v>
      </c>
      <c r="F7" s="4"/>
      <c r="G7" s="4"/>
      <c r="H7" s="4"/>
      <c r="I7" s="4">
        <f t="shared" si="0"/>
        <v>0</v>
      </c>
      <c r="J7" s="4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4">
        <v>7</v>
      </c>
      <c r="F8" s="4"/>
      <c r="G8" s="4"/>
      <c r="H8" s="4"/>
      <c r="I8" s="4">
        <f t="shared" si="0"/>
        <v>0</v>
      </c>
      <c r="J8" s="4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4">
        <v>7</v>
      </c>
      <c r="F9" s="4"/>
      <c r="G9" s="4"/>
      <c r="H9" s="4"/>
      <c r="I9" s="4">
        <f t="shared" si="0"/>
        <v>0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4">
        <v>7</v>
      </c>
      <c r="F10" s="4"/>
      <c r="G10" s="4"/>
      <c r="H10" s="4"/>
      <c r="I10" s="4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7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7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7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7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7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7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7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7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7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7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7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7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7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7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7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7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7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7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7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7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7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7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7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7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7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7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7</v>
      </c>
      <c r="F37" s="7"/>
      <c r="G37" s="7"/>
      <c r="H37" s="7"/>
      <c r="I37" s="4">
        <f t="shared" ref="I37:I68" si="1">H37*100/макс7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7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7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7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7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7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7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7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7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7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7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7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7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7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7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7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7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7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7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7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7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7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7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7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7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7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7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7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7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7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7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7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7</v>
      </c>
      <c r="F69" s="7"/>
      <c r="G69" s="7"/>
      <c r="H69" s="7"/>
      <c r="I69" s="4">
        <f t="shared" ref="I69:I100" si="2">H69*100/макс7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7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7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7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7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7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7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7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7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7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7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7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7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7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7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7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7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7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7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7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7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7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7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7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7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7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7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7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7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7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7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7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7</v>
      </c>
      <c r="F101" s="7"/>
      <c r="G101" s="7"/>
      <c r="H101" s="7"/>
      <c r="I101" s="4">
        <f t="shared" ref="I101:I132" si="3">H101*100/макс7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7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7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7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7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7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7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7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7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7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7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7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7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7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7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7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7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7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7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7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7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7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7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7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7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7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7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7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7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7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7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7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7</v>
      </c>
      <c r="F133" s="7"/>
      <c r="G133" s="7"/>
      <c r="H133" s="7"/>
      <c r="I133" s="4">
        <f t="shared" ref="I133:I164" si="4">H133*100/макс7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7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7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7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7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7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7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7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7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7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7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7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7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7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7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7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7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7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7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7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7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7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7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7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7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7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7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7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7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7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7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7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7</v>
      </c>
      <c r="F165" s="7"/>
      <c r="G165" s="7"/>
      <c r="H165" s="7"/>
      <c r="I165" s="4">
        <f t="shared" ref="I165:I186" si="5">H165*100/макс7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7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7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7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7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7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7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7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7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7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7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7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7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7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7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7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7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7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7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7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7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7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6"/>
  <sheetViews>
    <sheetView tabSelected="1" workbookViewId="0">
      <selection activeCell="C5" sqref="C5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17" t="s">
        <v>13</v>
      </c>
      <c r="C1" s="17"/>
      <c r="D1" s="17"/>
      <c r="E1" s="18" t="s">
        <v>15</v>
      </c>
      <c r="F1" s="18"/>
      <c r="G1" s="18"/>
      <c r="H1" s="18"/>
      <c r="I1" s="18"/>
      <c r="J1" s="18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8">
        <v>60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19</v>
      </c>
      <c r="E5" s="14">
        <v>9</v>
      </c>
      <c r="F5" s="4">
        <v>9</v>
      </c>
      <c r="G5" s="4">
        <v>82</v>
      </c>
      <c r="H5" s="4">
        <v>15</v>
      </c>
      <c r="I5" s="4">
        <f t="shared" ref="I5:I36" si="0">H5*100/макс9</f>
        <v>25</v>
      </c>
      <c r="J5" s="4"/>
      <c r="K5" s="5"/>
    </row>
    <row r="6" spans="1:11" s="1" customFormat="1" ht="15.75" x14ac:dyDescent="0.25">
      <c r="A6" s="4">
        <v>2</v>
      </c>
      <c r="B6" s="4" t="s">
        <v>8</v>
      </c>
      <c r="C6" s="5"/>
      <c r="D6" s="4"/>
      <c r="E6" s="14">
        <v>9</v>
      </c>
      <c r="F6" s="4"/>
      <c r="G6" s="4"/>
      <c r="H6" s="4"/>
      <c r="I6" s="4">
        <f t="shared" si="0"/>
        <v>0</v>
      </c>
      <c r="J6" s="4"/>
      <c r="K6" s="5"/>
    </row>
    <row r="7" spans="1:11" s="1" customFormat="1" ht="15.75" x14ac:dyDescent="0.25">
      <c r="A7" s="4">
        <v>3</v>
      </c>
      <c r="B7" s="4" t="s">
        <v>8</v>
      </c>
      <c r="C7" s="5"/>
      <c r="D7" s="4"/>
      <c r="E7" s="14">
        <v>9</v>
      </c>
      <c r="F7" s="4"/>
      <c r="G7" s="4"/>
      <c r="H7" s="4"/>
      <c r="I7" s="4">
        <f t="shared" si="0"/>
        <v>0</v>
      </c>
      <c r="J7" s="4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4">
        <v>9</v>
      </c>
      <c r="F8" s="4"/>
      <c r="G8" s="4"/>
      <c r="H8" s="4"/>
      <c r="I8" s="4">
        <f t="shared" si="0"/>
        <v>0</v>
      </c>
      <c r="J8" s="4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4">
        <v>9</v>
      </c>
      <c r="F9" s="4"/>
      <c r="G9" s="4"/>
      <c r="H9" s="4"/>
      <c r="I9" s="4">
        <f t="shared" si="0"/>
        <v>0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4">
        <v>9</v>
      </c>
      <c r="F10" s="4"/>
      <c r="G10" s="4"/>
      <c r="H10" s="4"/>
      <c r="I10" s="4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9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9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9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9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9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9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9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9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9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9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9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9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9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9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9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9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9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9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9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9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9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9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9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9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9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9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9</v>
      </c>
      <c r="F37" s="7"/>
      <c r="G37" s="7"/>
      <c r="H37" s="7"/>
      <c r="I37" s="4">
        <f t="shared" ref="I37:I68" si="1">H37*100/макс9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9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9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9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9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9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9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9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9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9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9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9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9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9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9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9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9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9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9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9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9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9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9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9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9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9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9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9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9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9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9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9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9</v>
      </c>
      <c r="F69" s="7"/>
      <c r="G69" s="7"/>
      <c r="H69" s="7"/>
      <c r="I69" s="4">
        <f t="shared" ref="I69:I100" si="2">H69*100/макс9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9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9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9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9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9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9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9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9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9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9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9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9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9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9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9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9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9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9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9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9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9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9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9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9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9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9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9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9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9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9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9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9</v>
      </c>
      <c r="F101" s="7"/>
      <c r="G101" s="7"/>
      <c r="H101" s="7"/>
      <c r="I101" s="4">
        <f t="shared" ref="I101:I132" si="3">H101*100/макс9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9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9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9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9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9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9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9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9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9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9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9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9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9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9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9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9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9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9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9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9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9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9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9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9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9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9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9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9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9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9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9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9</v>
      </c>
      <c r="F133" s="7"/>
      <c r="G133" s="7"/>
      <c r="H133" s="7"/>
      <c r="I133" s="4">
        <f t="shared" ref="I133:I164" si="4">H133*100/макс9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9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9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9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9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9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9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9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9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9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9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9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9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9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9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9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9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9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9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9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9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9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9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9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9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9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9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9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9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9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9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9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9</v>
      </c>
      <c r="F165" s="7"/>
      <c r="G165" s="7"/>
      <c r="H165" s="7"/>
      <c r="I165" s="4">
        <f t="shared" ref="I165:I186" si="5">H165*100/макс9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9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9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9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9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9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9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9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9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9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9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9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9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9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9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9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9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9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9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9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9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9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5 класс</vt:lpstr>
      <vt:lpstr>6 класс</vt:lpstr>
      <vt:lpstr>7 класс</vt:lpstr>
      <vt:lpstr>9 класс</vt:lpstr>
      <vt:lpstr>'5 класс'!макс_4</vt:lpstr>
      <vt:lpstr>'6 класс'!макс_4</vt:lpstr>
      <vt:lpstr>'7 класс'!макс_4</vt:lpstr>
      <vt:lpstr>'9 класс'!макс_4</vt:lpstr>
      <vt:lpstr>макс5</vt:lpstr>
      <vt:lpstr>макс6</vt:lpstr>
      <vt:lpstr>макс7</vt:lpstr>
      <vt:lpstr>макс9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MMK</cp:lastModifiedBy>
  <dcterms:created xsi:type="dcterms:W3CDTF">2020-11-09T12:53:40Z</dcterms:created>
  <dcterms:modified xsi:type="dcterms:W3CDTF">2024-10-15T12:27:26Z</dcterms:modified>
</cp:coreProperties>
</file>